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H11"/>
  <c r="H10"/>
  <c r="H9"/>
  <c r="H8"/>
  <c r="H7"/>
  <c r="H6"/>
  <c r="H5"/>
  <c r="D9"/>
  <c r="D10" s="1"/>
  <c r="D11" s="1"/>
  <c r="D8"/>
  <c r="D7"/>
  <c r="D6"/>
  <c r="D5"/>
  <c r="D12" l="1"/>
  <c r="D13" l="1"/>
  <c r="D14" s="1"/>
  <c r="H18" s="1"/>
  <c r="H19" s="1"/>
  <c r="E20" s="1"/>
</calcChain>
</file>

<file path=xl/sharedStrings.xml><?xml version="1.0" encoding="utf-8"?>
<sst xmlns="http://schemas.openxmlformats.org/spreadsheetml/2006/main" count="36" uniqueCount="34">
  <si>
    <t>VTBeer</t>
  </si>
  <si>
    <t>Income Statement</t>
  </si>
  <si>
    <t>Sales</t>
  </si>
  <si>
    <t>COGS</t>
  </si>
  <si>
    <t>Dep.</t>
  </si>
  <si>
    <t>Admin. Expenses</t>
  </si>
  <si>
    <t>Interest Expenses</t>
  </si>
  <si>
    <t>Taxable Income</t>
  </si>
  <si>
    <t xml:space="preserve">Taxes </t>
  </si>
  <si>
    <t>Net Income</t>
  </si>
  <si>
    <t>Dividends</t>
  </si>
  <si>
    <t>Add. To R/E</t>
  </si>
  <si>
    <t>Year T</t>
  </si>
  <si>
    <t>Year T+1</t>
  </si>
  <si>
    <t>Year T (This Year)</t>
  </si>
  <si>
    <t>Balance Sheet</t>
  </si>
  <si>
    <t>Cash</t>
  </si>
  <si>
    <t>Receivables</t>
  </si>
  <si>
    <t>Inventory</t>
  </si>
  <si>
    <t>Fixed Assets</t>
  </si>
  <si>
    <t>Acc. Dep.</t>
  </si>
  <si>
    <t>Net Fixed Assets</t>
  </si>
  <si>
    <t>Total Assets</t>
  </si>
  <si>
    <t>A/P</t>
  </si>
  <si>
    <t>Accruals</t>
  </si>
  <si>
    <t>N/P</t>
  </si>
  <si>
    <t>L-T Debt</t>
  </si>
  <si>
    <t>Common Stock</t>
  </si>
  <si>
    <t>R/E</t>
  </si>
  <si>
    <t>Total Liabilities &amp; Equity</t>
  </si>
  <si>
    <t>Sales Growth</t>
  </si>
  <si>
    <t>Interest Rate</t>
  </si>
  <si>
    <t>Capital Outlay</t>
  </si>
  <si>
    <t>EFN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</si>
</sst>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topLeftCell="A2" workbookViewId="0">
      <selection activeCell="C20" sqref="C20"/>
    </sheetView>
  </sheetViews>
  <sheetFormatPr defaultRowHeight="15"/>
  <cols>
    <col min="1" max="1" width="21.85546875" bestFit="1" customWidth="1"/>
    <col min="3" max="3" width="19.85546875" customWidth="1"/>
    <col min="4" max="4" width="17.140625" customWidth="1"/>
    <col min="6" max="6" width="28" customWidth="1"/>
    <col min="7" max="7" width="14.5703125" customWidth="1"/>
    <col min="8" max="8" width="18.28515625" customWidth="1"/>
  </cols>
  <sheetData>
    <row r="1" spans="1:14" ht="21">
      <c r="A1" s="6" t="s">
        <v>0</v>
      </c>
      <c r="B1" s="6"/>
      <c r="C1" s="6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" t="s">
        <v>1</v>
      </c>
      <c r="B3" s="1"/>
      <c r="C3" s="1"/>
      <c r="D3" s="1"/>
      <c r="E3" s="1"/>
      <c r="F3" s="2" t="s">
        <v>15</v>
      </c>
      <c r="G3" s="1"/>
      <c r="H3" s="1"/>
      <c r="I3" s="1"/>
      <c r="J3" s="1"/>
      <c r="K3" s="1"/>
      <c r="L3" s="1"/>
      <c r="M3" s="1"/>
      <c r="N3" s="1"/>
    </row>
    <row r="4" spans="1:14" ht="18.75">
      <c r="B4" s="1"/>
      <c r="C4" s="5" t="s">
        <v>14</v>
      </c>
      <c r="D4" s="5" t="s">
        <v>13</v>
      </c>
      <c r="E4" s="1"/>
      <c r="F4" s="1"/>
      <c r="G4" s="5" t="s">
        <v>12</v>
      </c>
      <c r="H4" s="5" t="s">
        <v>13</v>
      </c>
      <c r="I4" s="1"/>
      <c r="J4" s="1"/>
      <c r="K4" s="1"/>
      <c r="L4" s="1"/>
      <c r="M4" s="1"/>
      <c r="N4" s="1"/>
    </row>
    <row r="5" spans="1:14" ht="18.75">
      <c r="A5" s="1" t="s">
        <v>2</v>
      </c>
      <c r="B5" s="1"/>
      <c r="C5" s="5">
        <v>8000</v>
      </c>
      <c r="D5" s="5">
        <f>C5*(1+B17)</f>
        <v>10400</v>
      </c>
      <c r="E5" s="1"/>
      <c r="F5" s="1" t="s">
        <v>16</v>
      </c>
      <c r="G5" s="5">
        <v>500</v>
      </c>
      <c r="H5" s="5">
        <f>G5*(1+B17)</f>
        <v>650</v>
      </c>
      <c r="I5" s="1"/>
      <c r="J5" s="1"/>
      <c r="K5" s="1"/>
      <c r="L5" s="1"/>
      <c r="M5" s="1"/>
      <c r="N5" s="1"/>
    </row>
    <row r="6" spans="1:14" ht="18.75">
      <c r="A6" s="1" t="s">
        <v>3</v>
      </c>
      <c r="B6" s="1"/>
      <c r="C6" s="5">
        <v>6000</v>
      </c>
      <c r="D6" s="5">
        <f>C6*(1+B17)</f>
        <v>7800</v>
      </c>
      <c r="E6" s="1"/>
      <c r="F6" s="1" t="s">
        <v>17</v>
      </c>
      <c r="G6" s="5">
        <v>500</v>
      </c>
      <c r="H6" s="5">
        <f>G6*(1+B17)</f>
        <v>650</v>
      </c>
      <c r="I6" s="1"/>
      <c r="J6" s="1"/>
      <c r="K6" s="1"/>
      <c r="L6" s="1"/>
      <c r="M6" s="1"/>
      <c r="N6" s="1"/>
    </row>
    <row r="7" spans="1:14" ht="18.75">
      <c r="A7" s="1" t="s">
        <v>4</v>
      </c>
      <c r="B7" s="1"/>
      <c r="C7" s="5">
        <v>500</v>
      </c>
      <c r="D7" s="5">
        <f>500+600</f>
        <v>1100</v>
      </c>
      <c r="E7" s="1"/>
      <c r="F7" s="1" t="s">
        <v>18</v>
      </c>
      <c r="G7" s="5">
        <v>1000</v>
      </c>
      <c r="H7" s="5">
        <f>G7*(1+B17)</f>
        <v>1300</v>
      </c>
      <c r="I7" s="1"/>
      <c r="J7" s="1"/>
      <c r="K7" s="1"/>
      <c r="L7" s="1"/>
      <c r="M7" s="1"/>
      <c r="N7" s="1"/>
    </row>
    <row r="8" spans="1:14" ht="18.75">
      <c r="A8" s="1" t="s">
        <v>5</v>
      </c>
      <c r="B8" s="1"/>
      <c r="C8" s="5">
        <v>670</v>
      </c>
      <c r="D8" s="5">
        <f>C8*(1+B17)</f>
        <v>871</v>
      </c>
      <c r="E8" s="1"/>
      <c r="F8" s="1" t="s">
        <v>19</v>
      </c>
      <c r="G8" s="5">
        <v>5000</v>
      </c>
      <c r="H8" s="5">
        <f>G8+B19</f>
        <v>8000</v>
      </c>
      <c r="I8" s="1"/>
      <c r="J8" s="1"/>
      <c r="K8" s="1"/>
      <c r="L8" s="1"/>
      <c r="M8" s="1"/>
      <c r="N8" s="1"/>
    </row>
    <row r="9" spans="1:14" ht="18.75">
      <c r="A9" s="1" t="s">
        <v>6</v>
      </c>
      <c r="B9" s="1"/>
      <c r="C9" s="5">
        <v>120</v>
      </c>
      <c r="D9" s="5">
        <f>B18*(G15+G16+H15+H16)*0.5</f>
        <v>183.88</v>
      </c>
      <c r="E9" s="1"/>
      <c r="F9" s="1" t="s">
        <v>20</v>
      </c>
      <c r="G9" s="5">
        <v>1000</v>
      </c>
      <c r="H9" s="5">
        <f>G9+D7</f>
        <v>2100</v>
      </c>
      <c r="I9" s="1"/>
      <c r="J9" s="1"/>
      <c r="K9" s="1"/>
      <c r="L9" s="1"/>
      <c r="M9" s="1"/>
      <c r="N9" s="1"/>
    </row>
    <row r="10" spans="1:14" ht="18.75">
      <c r="A10" s="3" t="s">
        <v>7</v>
      </c>
      <c r="B10" s="1"/>
      <c r="C10" s="5">
        <v>710</v>
      </c>
      <c r="D10" s="5">
        <f>D5-D6-D7-D8-D9</f>
        <v>445.12</v>
      </c>
      <c r="E10" s="1"/>
      <c r="F10" s="3" t="s">
        <v>21</v>
      </c>
      <c r="G10" s="5">
        <v>4000</v>
      </c>
      <c r="H10" s="5">
        <f>H8-H9</f>
        <v>5900</v>
      </c>
      <c r="I10" s="1"/>
      <c r="J10" s="1"/>
      <c r="K10" s="1"/>
      <c r="L10" s="1"/>
      <c r="M10" s="1"/>
      <c r="N10" s="1"/>
    </row>
    <row r="11" spans="1:14" ht="18.75">
      <c r="A11" s="1" t="s">
        <v>8</v>
      </c>
      <c r="B11" s="4">
        <v>0.3</v>
      </c>
      <c r="C11" s="5">
        <v>210</v>
      </c>
      <c r="D11" s="5">
        <f>D10*B11</f>
        <v>133.536</v>
      </c>
      <c r="E11" s="1"/>
      <c r="F11" s="1" t="s">
        <v>22</v>
      </c>
      <c r="G11" s="5">
        <v>6000</v>
      </c>
      <c r="H11" s="5">
        <f>H5+H6+H7+H10</f>
        <v>8500</v>
      </c>
      <c r="I11" s="1"/>
      <c r="J11" s="1"/>
      <c r="K11" s="1"/>
      <c r="L11" s="1"/>
      <c r="M11" s="1"/>
      <c r="N11" s="1"/>
    </row>
    <row r="12" spans="1:14" ht="18.75">
      <c r="A12" s="1" t="s">
        <v>9</v>
      </c>
      <c r="B12" s="1"/>
      <c r="C12" s="5">
        <v>500</v>
      </c>
      <c r="D12" s="5">
        <f>D10-D11</f>
        <v>311.584</v>
      </c>
      <c r="E12" s="1"/>
      <c r="F12" s="1"/>
      <c r="G12" s="5"/>
      <c r="H12" s="5"/>
      <c r="I12" s="1"/>
      <c r="J12" s="1"/>
      <c r="K12" s="1"/>
      <c r="L12" s="1"/>
      <c r="M12" s="1"/>
      <c r="N12" s="1"/>
    </row>
    <row r="13" spans="1:14" ht="18.75">
      <c r="A13" s="1" t="s">
        <v>10</v>
      </c>
      <c r="B13" s="4">
        <v>0.5</v>
      </c>
      <c r="C13" s="5">
        <v>250</v>
      </c>
      <c r="D13" s="5">
        <f>D12*B13</f>
        <v>155.792</v>
      </c>
      <c r="E13" s="1"/>
      <c r="F13" s="1" t="s">
        <v>23</v>
      </c>
      <c r="G13" s="5">
        <v>400</v>
      </c>
      <c r="H13" s="5">
        <f>G13*(1+B17)</f>
        <v>520</v>
      </c>
      <c r="I13" s="1"/>
      <c r="J13" s="1"/>
      <c r="K13" s="1"/>
      <c r="L13" s="1"/>
      <c r="M13" s="1"/>
      <c r="N13" s="1"/>
    </row>
    <row r="14" spans="1:14" ht="18.75">
      <c r="A14" s="1" t="s">
        <v>11</v>
      </c>
      <c r="B14" s="1"/>
      <c r="C14" s="5">
        <v>250</v>
      </c>
      <c r="D14" s="5">
        <f>D12-D13</f>
        <v>155.792</v>
      </c>
      <c r="E14" s="1"/>
      <c r="F14" s="1" t="s">
        <v>24</v>
      </c>
      <c r="G14" s="5">
        <v>100</v>
      </c>
      <c r="H14" s="5">
        <f>G14*(1+B17)</f>
        <v>130</v>
      </c>
      <c r="I14" s="1"/>
      <c r="J14" s="1"/>
      <c r="K14" s="1"/>
      <c r="L14" s="1"/>
      <c r="M14" s="1"/>
      <c r="N14" s="1"/>
    </row>
    <row r="15" spans="1:14" ht="18.75">
      <c r="A15" s="1"/>
      <c r="B15" s="1"/>
      <c r="C15" s="1"/>
      <c r="D15" s="1"/>
      <c r="E15" s="1"/>
      <c r="F15" s="1" t="s">
        <v>25</v>
      </c>
      <c r="G15" s="5">
        <v>500</v>
      </c>
      <c r="H15" s="5">
        <v>500</v>
      </c>
      <c r="I15" s="1"/>
      <c r="J15" s="1"/>
      <c r="K15" s="1"/>
      <c r="L15" s="1"/>
      <c r="M15" s="1"/>
      <c r="N15" s="1"/>
    </row>
    <row r="16" spans="1:14" ht="18.75">
      <c r="A16" s="1"/>
      <c r="B16" s="1"/>
      <c r="C16" s="1"/>
      <c r="D16" s="1"/>
      <c r="E16" s="1"/>
      <c r="F16" s="1" t="s">
        <v>26</v>
      </c>
      <c r="G16" s="5">
        <v>3000</v>
      </c>
      <c r="H16" s="5">
        <v>5194</v>
      </c>
      <c r="I16" s="1"/>
      <c r="J16" s="1"/>
      <c r="K16" s="1"/>
      <c r="L16" s="1"/>
      <c r="M16" s="1"/>
      <c r="N16" s="1"/>
    </row>
    <row r="17" spans="1:14" ht="18.75">
      <c r="A17" s="1" t="s">
        <v>30</v>
      </c>
      <c r="B17" s="4">
        <v>0.3</v>
      </c>
      <c r="C17" s="1"/>
      <c r="D17" s="1"/>
      <c r="E17" s="1"/>
      <c r="F17" s="1" t="s">
        <v>27</v>
      </c>
      <c r="G17" s="5">
        <v>1500</v>
      </c>
      <c r="H17" s="5">
        <v>1500</v>
      </c>
      <c r="I17" s="1"/>
      <c r="J17" s="1"/>
      <c r="K17" s="1"/>
      <c r="L17" s="1"/>
      <c r="M17" s="1"/>
      <c r="N17" s="1"/>
    </row>
    <row r="18" spans="1:14" ht="18.75">
      <c r="A18" s="1" t="s">
        <v>31</v>
      </c>
      <c r="B18" s="4">
        <v>0.04</v>
      </c>
      <c r="C18" s="1"/>
      <c r="D18" s="1"/>
      <c r="E18" s="1"/>
      <c r="F18" s="1" t="s">
        <v>28</v>
      </c>
      <c r="G18" s="5">
        <v>500</v>
      </c>
      <c r="H18" s="5">
        <f>G18+D14</f>
        <v>655.79200000000003</v>
      </c>
      <c r="I18" s="1"/>
      <c r="J18" s="1"/>
      <c r="K18" s="1"/>
      <c r="L18" s="1"/>
      <c r="M18" s="1"/>
      <c r="N18" s="1"/>
    </row>
    <row r="19" spans="1:14" ht="18.75">
      <c r="A19" s="1" t="s">
        <v>32</v>
      </c>
      <c r="B19" s="1">
        <v>3000</v>
      </c>
      <c r="C19" s="1"/>
      <c r="D19" s="1"/>
      <c r="E19" s="1"/>
      <c r="F19" s="1" t="s">
        <v>29</v>
      </c>
      <c r="G19" s="5">
        <v>6000</v>
      </c>
      <c r="H19" s="5">
        <f>H13+H14+H15+H16+H17+H18</f>
        <v>8499.7919999999995</v>
      </c>
      <c r="I19" s="1"/>
      <c r="J19" s="1"/>
      <c r="K19" s="1"/>
      <c r="L19" s="1"/>
      <c r="M19" s="1"/>
      <c r="N19" s="1"/>
    </row>
    <row r="20" spans="1:14" ht="18.75">
      <c r="A20" s="1" t="s">
        <v>33</v>
      </c>
      <c r="B20" s="1">
        <v>2179</v>
      </c>
      <c r="C20" s="1"/>
      <c r="D20" s="1" t="s">
        <v>33</v>
      </c>
      <c r="E20" s="1">
        <f>H11-H19</f>
        <v>0.20800000000053842</v>
      </c>
      <c r="F20" s="1"/>
      <c r="G20" s="5"/>
      <c r="H20" s="5"/>
      <c r="I20" s="1"/>
      <c r="J20" s="1"/>
      <c r="K20" s="1"/>
      <c r="L20" s="1"/>
      <c r="M20" s="1"/>
      <c r="N20" s="1"/>
    </row>
    <row r="21" spans="1:14" ht="18.75">
      <c r="A21" s="1"/>
      <c r="B21" s="1">
        <v>2194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UVM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Chiang, Kevin</dc:creator>
  <cp:lastModifiedBy>Chiang, Kevin</cp:lastModifiedBy>
  <dcterms:created xsi:type="dcterms:W3CDTF">2007-11-14T14:00:22Z</dcterms:created>
  <dcterms:modified xsi:type="dcterms:W3CDTF">2007-11-14T16:41:34Z</dcterms:modified>
</cp:coreProperties>
</file>